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60" windowWidth="21798" windowHeight="8898"/>
  </bookViews>
  <sheets>
    <sheet name="Presupuesto Mensual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27" i="1" l="1"/>
  <c r="I26" i="1" l="1"/>
  <c r="I25" i="1" l="1"/>
  <c r="I28" i="1" s="1"/>
  <c r="H29" i="1" s="1"/>
  <c r="E53" i="1" l="1"/>
  <c r="F53" i="1" s="1"/>
  <c r="E52" i="1"/>
  <c r="F52" i="1" s="1"/>
  <c r="E51" i="1"/>
  <c r="F51" i="1" s="1"/>
  <c r="E49" i="1"/>
  <c r="F49" i="1" s="1"/>
  <c r="E47" i="1"/>
  <c r="F47" i="1" s="1"/>
  <c r="E45" i="1"/>
  <c r="F45" i="1" s="1"/>
  <c r="E44" i="1"/>
  <c r="F44" i="1" s="1"/>
  <c r="E41" i="1"/>
  <c r="F41" i="1" s="1"/>
  <c r="E40" i="1"/>
  <c r="F40" i="1" s="1"/>
  <c r="E39" i="1"/>
  <c r="F39" i="1" s="1"/>
  <c r="E38" i="1"/>
  <c r="F38" i="1" s="1"/>
  <c r="E32" i="1"/>
  <c r="F32" i="1" s="1"/>
  <c r="F31" i="1" s="1"/>
  <c r="E29" i="1"/>
  <c r="F29" i="1" s="1"/>
  <c r="E26" i="1"/>
  <c r="F26" i="1" s="1"/>
  <c r="E25" i="1"/>
  <c r="F25" i="1" s="1"/>
  <c r="E24" i="1"/>
  <c r="F24" i="1" s="1"/>
  <c r="F23" i="1" l="1"/>
  <c r="E31" i="1"/>
  <c r="F28" i="1"/>
  <c r="F43" i="1"/>
  <c r="F50" i="1"/>
  <c r="F37" i="1"/>
  <c r="E23" i="1"/>
  <c r="E28" i="1"/>
  <c r="E50" i="1"/>
  <c r="E43" i="1"/>
  <c r="E37" i="1"/>
</calcChain>
</file>

<file path=xl/sharedStrings.xml><?xml version="1.0" encoding="utf-8"?>
<sst xmlns="http://schemas.openxmlformats.org/spreadsheetml/2006/main" count="35" uniqueCount="33">
  <si>
    <t>Mensual</t>
  </si>
  <si>
    <t>Anual</t>
  </si>
  <si>
    <t>Monto</t>
  </si>
  <si>
    <t>Ingresos por inversiones</t>
  </si>
  <si>
    <t>TOTAL INGRESOS NETOS</t>
  </si>
  <si>
    <t>Otros Créditos</t>
  </si>
  <si>
    <t>TOTAL GASTOS</t>
  </si>
  <si>
    <t>INGRESOS</t>
  </si>
  <si>
    <t>GASTOS</t>
  </si>
  <si>
    <t>Supermercado</t>
  </si>
  <si>
    <t>Educación</t>
  </si>
  <si>
    <t>DEUDAS</t>
  </si>
  <si>
    <t>TOTAL DEUDAS</t>
  </si>
  <si>
    <t>TOTAL</t>
  </si>
  <si>
    <t>Introducí tus ingresos y gastos mensuales.</t>
  </si>
  <si>
    <t>DIFERENCIA</t>
  </si>
  <si>
    <t xml:space="preserve"> Salario mensual</t>
  </si>
  <si>
    <t>Ingresos adicionales</t>
  </si>
  <si>
    <t>ÁREA DE RESULTADOS</t>
  </si>
  <si>
    <r>
      <rPr>
        <b/>
        <sz val="11"/>
        <color theme="1"/>
        <rFont val="Guardian Sans"/>
        <family val="2"/>
      </rPr>
      <t xml:space="preserve"> </t>
    </r>
    <r>
      <rPr>
        <sz val="11"/>
        <color theme="1"/>
        <rFont val="Guardian Sans"/>
        <family val="2"/>
      </rPr>
      <t>Jubilación/Pensión</t>
    </r>
  </si>
  <si>
    <t>Asistencia financiera</t>
  </si>
  <si>
    <t>Expensas</t>
  </si>
  <si>
    <t>Impuestos</t>
  </si>
  <si>
    <t>Servicios públicos</t>
  </si>
  <si>
    <t>Alquiler</t>
  </si>
  <si>
    <t>Cuidado personal (indumentaria - peluquería)</t>
  </si>
  <si>
    <t>Salud</t>
  </si>
  <si>
    <t xml:space="preserve">Seguros </t>
  </si>
  <si>
    <t>Gastos vehículo</t>
  </si>
  <si>
    <t>Gastos transporte público</t>
  </si>
  <si>
    <t>Gastos eventuales (salidas, regalos, imprevistos, otros)</t>
  </si>
  <si>
    <t>Tarjeta de Crédito</t>
  </si>
  <si>
    <t>Cuota Préstamos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</si>
</sst>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0"/>
      <name val="Guardian Sans"/>
      <family val="2"/>
    </font>
    <font>
      <b/>
      <sz val="11"/>
      <color theme="1"/>
      <name val="Guardian Sans"/>
      <family val="2"/>
    </font>
    <font>
      <sz val="11"/>
      <color theme="1"/>
      <name val="Guardian Sans"/>
      <family val="2"/>
    </font>
    <font>
      <b/>
      <sz val="12"/>
      <color theme="1"/>
      <name val="Guardian Sans"/>
      <family val="2"/>
    </font>
    <font>
      <b/>
      <sz val="11"/>
      <color theme="0"/>
      <name val="Guardian Sans"/>
      <family val="2"/>
    </font>
    <font>
      <b/>
      <sz val="14"/>
      <color theme="1"/>
      <name val="Guardian Sans"/>
      <family val="2"/>
    </font>
  </fonts>
  <fills count="11">
    <fill>
      <patternFill patternType="none"/>
    </fill>
    <fill>
      <patternFill patternType="gray125"/>
    </fill>
    <fill>
      <patternFill patternType="solid">
        <fgColor rgb="FF0DB14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9D661"/>
        <bgColor indexed="64"/>
      </patternFill>
    </fill>
    <fill>
      <patternFill patternType="solid">
        <fgColor rgb="FFC9BE2E"/>
        <bgColor indexed="64"/>
      </patternFill>
    </fill>
    <fill>
      <patternFill patternType="solid">
        <fgColor rgb="FFCFE4CA"/>
        <bgColor indexed="64"/>
      </patternFill>
    </fill>
    <fill>
      <patternFill patternType="solid">
        <fgColor rgb="FFEF413D"/>
        <bgColor indexed="64"/>
      </patternFill>
    </fill>
    <fill>
      <patternFill patternType="solid">
        <fgColor rgb="FFFBCECD"/>
        <bgColor indexed="64"/>
      </patternFill>
    </fill>
    <fill>
      <patternFill patternType="solid">
        <fgColor rgb="FFCE819C"/>
        <bgColor indexed="64"/>
      </patternFill>
    </fill>
    <fill>
      <patternFill patternType="solid">
        <fgColor rgb="FFEED2D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7030A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7030A0"/>
      </right>
      <top style="thin">
        <color indexed="64"/>
      </top>
      <bottom style="thin">
        <color indexed="64"/>
      </bottom>
      <diagonal/>
    </border>
    <border>
      <left style="double">
        <color rgb="FF7030A0"/>
      </left>
      <right/>
      <top/>
      <bottom/>
      <diagonal/>
    </border>
    <border>
      <left/>
      <right style="double">
        <color rgb="FF7030A0"/>
      </right>
      <top/>
      <bottom/>
      <diagonal/>
    </border>
    <border>
      <left style="double">
        <color rgb="FF7030A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rgb="FF7030A0"/>
      </right>
      <top style="thin">
        <color indexed="64"/>
      </top>
      <bottom/>
      <diagonal/>
    </border>
    <border>
      <left style="double">
        <color rgb="FFFCD83E"/>
      </left>
      <right/>
      <top style="double">
        <color rgb="FFFCD83E"/>
      </top>
      <bottom/>
      <diagonal/>
    </border>
    <border>
      <left/>
      <right style="double">
        <color rgb="FFFCD83E"/>
      </right>
      <top style="double">
        <color rgb="FFFCD83E"/>
      </top>
      <bottom/>
      <diagonal/>
    </border>
    <border>
      <left style="double">
        <color rgb="FFFCD83E"/>
      </left>
      <right/>
      <top/>
      <bottom/>
      <diagonal/>
    </border>
    <border>
      <left/>
      <right style="double">
        <color rgb="FFFCD83E"/>
      </right>
      <top/>
      <bottom/>
      <diagonal/>
    </border>
    <border>
      <left style="double">
        <color rgb="FFFCD83E"/>
      </left>
      <right/>
      <top/>
      <bottom style="double">
        <color rgb="FFFCD83E"/>
      </bottom>
      <diagonal/>
    </border>
    <border>
      <left/>
      <right style="double">
        <color rgb="FFFCD83E"/>
      </right>
      <top/>
      <bottom style="double">
        <color rgb="FFFCD83E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indent="1"/>
    </xf>
    <xf numFmtId="0" fontId="2" fillId="0" borderId="0" xfId="0" applyFont="1" applyBorder="1" applyAlignment="1">
      <alignment horizontal="center"/>
    </xf>
    <xf numFmtId="164" fontId="2" fillId="0" borderId="1" xfId="1" applyNumberFormat="1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1" xfId="0" applyNumberFormat="1" applyBorder="1"/>
    <xf numFmtId="164" fontId="2" fillId="0" borderId="1" xfId="0" applyNumberFormat="1" applyFont="1" applyBorder="1"/>
    <xf numFmtId="0" fontId="0" fillId="0" borderId="0" xfId="0" applyAlignment="1">
      <alignment horizontal="right" inden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right" indent="1"/>
    </xf>
    <xf numFmtId="164" fontId="2" fillId="0" borderId="6" xfId="0" applyNumberFormat="1" applyFont="1" applyBorder="1" applyProtection="1">
      <protection hidden="1"/>
    </xf>
    <xf numFmtId="164" fontId="0" fillId="0" borderId="6" xfId="0" applyNumberFormat="1" applyBorder="1" applyProtection="1">
      <protection hidden="1"/>
    </xf>
    <xf numFmtId="0" fontId="5" fillId="0" borderId="7" xfId="0" applyFont="1" applyBorder="1"/>
    <xf numFmtId="0" fontId="4" fillId="0" borderId="8" xfId="0" applyFont="1" applyBorder="1"/>
    <xf numFmtId="164" fontId="0" fillId="0" borderId="10" xfId="0" applyNumberFormat="1" applyBorder="1" applyProtection="1">
      <protection hidden="1"/>
    </xf>
    <xf numFmtId="165" fontId="0" fillId="0" borderId="10" xfId="0" applyNumberFormat="1" applyFill="1" applyBorder="1" applyProtection="1">
      <protection hidden="1"/>
    </xf>
    <xf numFmtId="164" fontId="0" fillId="6" borderId="1" xfId="1" applyNumberFormat="1" applyFont="1" applyFill="1" applyBorder="1" applyProtection="1">
      <protection locked="0"/>
    </xf>
    <xf numFmtId="0" fontId="0" fillId="0" borderId="0" xfId="0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7" fillId="2" borderId="3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 indent="1"/>
    </xf>
    <xf numFmtId="0" fontId="10" fillId="0" borderId="0" xfId="0" applyFont="1" applyAlignment="1">
      <alignment horizontal="left" indent="1"/>
    </xf>
    <xf numFmtId="0" fontId="7" fillId="7" borderId="3" xfId="0" applyFont="1" applyFill="1" applyBorder="1" applyAlignment="1">
      <alignment horizontal="center"/>
    </xf>
    <xf numFmtId="0" fontId="9" fillId="0" borderId="2" xfId="0" applyFont="1" applyBorder="1" applyAlignment="1">
      <alignment horizontal="right" indent="1"/>
    </xf>
    <xf numFmtId="0" fontId="9" fillId="0" borderId="4" xfId="0" applyFont="1" applyFill="1" applyBorder="1" applyAlignment="1">
      <alignment horizontal="right" indent="1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right" indent="1"/>
    </xf>
    <xf numFmtId="0" fontId="8" fillId="0" borderId="9" xfId="0" applyFont="1" applyBorder="1" applyAlignment="1">
      <alignment horizontal="right" vertical="center" indent="1"/>
    </xf>
    <xf numFmtId="0" fontId="11" fillId="3" borderId="9" xfId="0" applyFont="1" applyFill="1" applyBorder="1" applyAlignment="1">
      <alignment horizontal="right" vertical="center" indent="1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indent="1"/>
    </xf>
    <xf numFmtId="164" fontId="0" fillId="8" borderId="1" xfId="1" applyNumberFormat="1" applyFont="1" applyFill="1" applyBorder="1" applyProtection="1">
      <protection locked="0"/>
    </xf>
    <xf numFmtId="0" fontId="7" fillId="9" borderId="3" xfId="0" applyFont="1" applyFill="1" applyBorder="1" applyAlignment="1">
      <alignment horizontal="center"/>
    </xf>
    <xf numFmtId="164" fontId="0" fillId="10" borderId="1" xfId="1" applyNumberFormat="1" applyFont="1" applyFill="1" applyBorder="1" applyProtection="1">
      <protection locked="0"/>
    </xf>
  </cellXfs>
  <cellStyles count="2">
    <cellStyle name="Millares" xfId="1" builtinId="3"/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color rgb="FFC00000"/>
      </font>
    </dxf>
    <dxf>
      <font>
        <b/>
        <i val="0"/>
        <color theme="9" tint="-0.24994659260841701"/>
      </font>
    </dxf>
  </dxfs>
  <tableStyles count="0" defaultTableStyle="TableStyleMedium2" defaultPivotStyle="PivotStyleLight16"/>
  <colors>
    <mruColors>
      <color rgb="FFEED2DC"/>
      <color rgb="FFCE819C"/>
      <color rgb="FFFBCECD"/>
      <color rgb="FFEF413D"/>
      <color rgb="FFCFE4CA"/>
      <color rgb="FF72B164"/>
      <color rgb="FF0DB14B"/>
      <color rgb="FFC9BE2E"/>
      <color rgb="FFE9D661"/>
      <color rgb="FF005BA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8</xdr:col>
      <xdr:colOff>1306830</xdr:colOff>
      <xdr:row>18</xdr:row>
      <xdr:rowOff>66056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530" y="0"/>
          <a:ext cx="11437620" cy="33578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-HP/Downloads/simulador%20presupuesto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Hoja2"/>
    </sheetNames>
    <sheetDataSet>
      <sheetData sheetId="0"/>
      <sheetData sheetId="1">
        <row r="1">
          <cell r="A1" t="str">
            <v>Anual</v>
          </cell>
          <cell r="B1">
            <v>12</v>
          </cell>
        </row>
        <row r="2">
          <cell r="A2" t="str">
            <v>Bimestral</v>
          </cell>
          <cell r="B2">
            <v>2</v>
          </cell>
        </row>
        <row r="3">
          <cell r="A3" t="str">
            <v>Mensual</v>
          </cell>
          <cell r="B3">
            <v>1</v>
          </cell>
        </row>
        <row r="4">
          <cell r="A4" t="str">
            <v>Semanal</v>
          </cell>
          <cell r="B4">
            <v>0.23333333333333334</v>
          </cell>
        </row>
        <row r="5">
          <cell r="A5" t="str">
            <v>Semestral</v>
          </cell>
          <cell r="B5">
            <v>6</v>
          </cell>
        </row>
        <row r="6">
          <cell r="A6" t="str">
            <v>Trimestral</v>
          </cell>
          <cell r="B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0:K55"/>
  <sheetViews>
    <sheetView showGridLines="0" tabSelected="1" zoomScaleNormal="100" workbookViewId="0">
      <selection activeCell="I35" sqref="I35"/>
    </sheetView>
  </sheetViews>
  <sheetFormatPr baseColWidth="10" defaultRowHeight="14.4" x14ac:dyDescent="0.55000000000000004"/>
  <cols>
    <col min="2" max="2" width="53.83984375" customWidth="1"/>
    <col min="3" max="3" width="13.41796875" customWidth="1"/>
    <col min="4" max="4" width="1.68359375" customWidth="1"/>
    <col min="5" max="5" width="10.41796875" hidden="1" customWidth="1"/>
    <col min="6" max="6" width="12" hidden="1" customWidth="1"/>
    <col min="7" max="7" width="1.68359375" customWidth="1"/>
    <col min="8" max="8" width="69.578125" customWidth="1"/>
    <col min="9" max="9" width="18.5234375" customWidth="1"/>
    <col min="10" max="11" width="14" customWidth="1"/>
  </cols>
  <sheetData>
    <row r="20" spans="2:9" ht="17.399999999999999" x14ac:dyDescent="0.7">
      <c r="B20" s="30" t="s">
        <v>14</v>
      </c>
      <c r="C20" s="30"/>
      <c r="D20" s="1"/>
      <c r="E20" s="1"/>
      <c r="F20" s="1"/>
    </row>
    <row r="21" spans="2:9" s="2" customFormat="1" ht="5.7" customHeight="1" x14ac:dyDescent="0.6">
      <c r="C21" s="3"/>
      <c r="D21" s="4"/>
      <c r="E21" s="4"/>
      <c r="F21" s="4"/>
    </row>
    <row r="22" spans="2:9" s="2" customFormat="1" ht="17.399999999999999" x14ac:dyDescent="0.7">
      <c r="B22" s="25" t="s">
        <v>7</v>
      </c>
      <c r="C22" s="25"/>
      <c r="E22" s="5" t="s">
        <v>0</v>
      </c>
      <c r="F22" s="5" t="s">
        <v>1</v>
      </c>
      <c r="H22" s="26" t="s">
        <v>18</v>
      </c>
      <c r="I22" s="27"/>
    </row>
    <row r="23" spans="2:9" ht="16.2" x14ac:dyDescent="0.65">
      <c r="B23" s="6"/>
      <c r="C23" s="28" t="s">
        <v>2</v>
      </c>
      <c r="D23" s="7"/>
      <c r="E23" s="8" t="e">
        <f>SUM(E24:E26)</f>
        <v>#REF!</v>
      </c>
      <c r="F23" s="8" t="e">
        <f>SUM(F24:F26)</f>
        <v>#REF!</v>
      </c>
      <c r="H23" s="18"/>
      <c r="I23" s="19"/>
    </row>
    <row r="24" spans="2:9" ht="16.2" x14ac:dyDescent="0.65">
      <c r="B24" s="29" t="s">
        <v>16</v>
      </c>
      <c r="C24" s="22">
        <v>0</v>
      </c>
      <c r="D24" s="10"/>
      <c r="E24" s="11" t="e">
        <f>C24/VLOOKUP(#REF!,[1]Hoja2!$A$1:$B$6,2,0)</f>
        <v>#REF!</v>
      </c>
      <c r="F24" s="11" t="e">
        <f>E24*12</f>
        <v>#REF!</v>
      </c>
      <c r="H24" s="15"/>
      <c r="I24" s="34" t="s">
        <v>13</v>
      </c>
    </row>
    <row r="25" spans="2:9" ht="16.2" x14ac:dyDescent="0.65">
      <c r="B25" s="29" t="s">
        <v>17</v>
      </c>
      <c r="C25" s="22">
        <v>0</v>
      </c>
      <c r="D25" s="10"/>
      <c r="E25" s="11" t="e">
        <f>C25/VLOOKUP(#REF!,[1]Hoja2!$A$1:$B$6,2,0)</f>
        <v>#REF!</v>
      </c>
      <c r="F25" s="11" t="e">
        <f>E25*12</f>
        <v>#REF!</v>
      </c>
      <c r="H25" s="35" t="s">
        <v>4</v>
      </c>
      <c r="I25" s="16">
        <f>C24+C25+C26+C27+C28+C29</f>
        <v>0</v>
      </c>
    </row>
    <row r="26" spans="2:9" ht="16.2" x14ac:dyDescent="0.65">
      <c r="B26" s="29" t="s">
        <v>19</v>
      </c>
      <c r="C26" s="22">
        <v>0</v>
      </c>
      <c r="D26" s="10"/>
      <c r="E26" s="11" t="e">
        <f>C26/VLOOKUP(#REF!,[1]Hoja2!$A$1:$B$6,2,0)</f>
        <v>#REF!</v>
      </c>
      <c r="F26" s="11" t="e">
        <f>E26*12</f>
        <v>#REF!</v>
      </c>
      <c r="H26" s="35" t="s">
        <v>6</v>
      </c>
      <c r="I26" s="17">
        <f>(C33+C37+C38+C39+C40+C41+C42+C43+C44)</f>
        <v>0</v>
      </c>
    </row>
    <row r="27" spans="2:9" ht="16.2" x14ac:dyDescent="0.55000000000000004">
      <c r="B27" s="29" t="s">
        <v>20</v>
      </c>
      <c r="C27" s="22">
        <v>0</v>
      </c>
      <c r="D27" s="14"/>
      <c r="E27" s="14"/>
      <c r="F27" s="14"/>
      <c r="H27" s="36" t="s">
        <v>12</v>
      </c>
      <c r="I27" s="20">
        <f>(C49+C48+C50)</f>
        <v>0</v>
      </c>
    </row>
    <row r="28" spans="2:9" ht="16.5" thickBot="1" x14ac:dyDescent="0.6">
      <c r="B28" s="29" t="s">
        <v>3</v>
      </c>
      <c r="C28" s="22">
        <v>0</v>
      </c>
      <c r="D28" s="7"/>
      <c r="E28" s="8" t="e">
        <f>SUM(E29:E29)</f>
        <v>#REF!</v>
      </c>
      <c r="F28" s="8" t="e">
        <f>SUM(F29:F29)</f>
        <v>#REF!</v>
      </c>
      <c r="H28" s="37" t="s">
        <v>15</v>
      </c>
      <c r="I28" s="21">
        <f>(I25-I26-I27)</f>
        <v>0</v>
      </c>
    </row>
    <row r="29" spans="2:9" ht="14.7" thickTop="1" x14ac:dyDescent="0.55000000000000004">
      <c r="B29" s="13"/>
      <c r="D29" s="10"/>
      <c r="E29" s="11" t="e">
        <f>C29/VLOOKUP(#REF!,[1]Hoja2!$A$1:$B$6,2,0)</f>
        <v>#REF!</v>
      </c>
      <c r="F29" s="11" t="e">
        <f t="shared" ref="F29:F32" si="0">E29*12</f>
        <v>#REF!</v>
      </c>
      <c r="H29" s="38" t="str">
        <f>IF(AND(I28&lt;0),"Atención! Tus gastos superan tus ingresos.","Muy bien, tus ingresos superan los gastos.")</f>
        <v>Muy bien, tus ingresos superan los gastos.</v>
      </c>
      <c r="I29" s="39"/>
    </row>
    <row r="30" spans="2:9" ht="14.7" customHeight="1" x14ac:dyDescent="0.55000000000000004">
      <c r="B30" s="13"/>
      <c r="D30" s="14"/>
      <c r="H30" s="40"/>
      <c r="I30" s="41"/>
    </row>
    <row r="31" spans="2:9" ht="16.2" customHeight="1" thickBot="1" x14ac:dyDescent="0.75">
      <c r="B31" s="31" t="s">
        <v>8</v>
      </c>
      <c r="C31" s="31"/>
      <c r="D31" s="9"/>
      <c r="E31" s="8" t="e">
        <f>SUM(E32:E32)</f>
        <v>#REF!</v>
      </c>
      <c r="F31" s="12" t="e">
        <f>SUM(F32:F32)</f>
        <v>#REF!</v>
      </c>
      <c r="H31" s="42"/>
      <c r="I31" s="43"/>
    </row>
    <row r="32" spans="2:9" ht="16.5" thickTop="1" x14ac:dyDescent="0.65">
      <c r="B32" s="6"/>
      <c r="C32" s="28" t="s">
        <v>2</v>
      </c>
      <c r="D32" s="10"/>
      <c r="E32" s="11" t="e">
        <f>#REF!/VLOOKUP(#REF!,[1]Hoja2!$A$1:$B$6,2,0)</f>
        <v>#REF!</v>
      </c>
      <c r="F32" s="11" t="e">
        <f t="shared" si="0"/>
        <v>#REF!</v>
      </c>
    </row>
    <row r="33" spans="2:6" ht="15" x14ac:dyDescent="0.55000000000000004">
      <c r="B33" s="32" t="s">
        <v>24</v>
      </c>
      <c r="C33" s="45">
        <v>0</v>
      </c>
      <c r="D33" s="10"/>
      <c r="E33" s="10"/>
      <c r="F33" s="10"/>
    </row>
    <row r="34" spans="2:6" ht="15" x14ac:dyDescent="0.55000000000000004">
      <c r="B34" s="32" t="s">
        <v>21</v>
      </c>
      <c r="C34" s="45">
        <v>0</v>
      </c>
      <c r="D34" s="10"/>
      <c r="E34" s="10"/>
      <c r="F34" s="10"/>
    </row>
    <row r="35" spans="2:6" ht="15" x14ac:dyDescent="0.55000000000000004">
      <c r="B35" s="32" t="s">
        <v>22</v>
      </c>
      <c r="C35" s="45">
        <v>0</v>
      </c>
      <c r="D35" s="10"/>
      <c r="E35" s="10"/>
      <c r="F35" s="10"/>
    </row>
    <row r="36" spans="2:6" ht="15" x14ac:dyDescent="0.55000000000000004">
      <c r="B36" s="32" t="s">
        <v>23</v>
      </c>
      <c r="C36" s="45"/>
      <c r="D36" s="10"/>
      <c r="E36" s="10"/>
      <c r="F36" s="10"/>
    </row>
    <row r="37" spans="2:6" ht="15" x14ac:dyDescent="0.55000000000000004">
      <c r="B37" s="29" t="s">
        <v>9</v>
      </c>
      <c r="C37" s="45">
        <v>0</v>
      </c>
      <c r="D37" s="7"/>
      <c r="E37" s="8" t="e">
        <f>SUM(E38:E41)</f>
        <v>#REF!</v>
      </c>
      <c r="F37" s="8" t="e">
        <f>SUM(F38:F41)</f>
        <v>#REF!</v>
      </c>
    </row>
    <row r="38" spans="2:6" ht="15" x14ac:dyDescent="0.55000000000000004">
      <c r="B38" s="29" t="s">
        <v>25</v>
      </c>
      <c r="C38" s="45">
        <v>0</v>
      </c>
      <c r="D38" s="10"/>
      <c r="E38" s="11" t="e">
        <f>#REF!/VLOOKUP(#REF!,[1]Hoja2!$A$1:$B$6,2,0)</f>
        <v>#REF!</v>
      </c>
      <c r="F38" s="11" t="e">
        <f>E38*12</f>
        <v>#REF!</v>
      </c>
    </row>
    <row r="39" spans="2:6" ht="15" x14ac:dyDescent="0.55000000000000004">
      <c r="B39" s="33" t="s">
        <v>10</v>
      </c>
      <c r="C39" s="45">
        <v>0</v>
      </c>
      <c r="D39" s="10"/>
      <c r="E39" s="11" t="e">
        <f>#REF!/VLOOKUP(#REF!,[1]Hoja2!$A$1:$B$6,2,0)</f>
        <v>#REF!</v>
      </c>
      <c r="F39" s="11" t="e">
        <f>E39*12</f>
        <v>#REF!</v>
      </c>
    </row>
    <row r="40" spans="2:6" ht="15" x14ac:dyDescent="0.55000000000000004">
      <c r="B40" s="29" t="s">
        <v>26</v>
      </c>
      <c r="C40" s="45">
        <v>0</v>
      </c>
      <c r="D40" s="10"/>
      <c r="E40" s="11" t="e">
        <f>#REF!/VLOOKUP(#REF!,[1]Hoja2!$A$1:$B$6,2,0)</f>
        <v>#REF!</v>
      </c>
      <c r="F40" s="11" t="e">
        <f>E40*12</f>
        <v>#REF!</v>
      </c>
    </row>
    <row r="41" spans="2:6" ht="15" x14ac:dyDescent="0.55000000000000004">
      <c r="B41" s="29" t="s">
        <v>27</v>
      </c>
      <c r="C41" s="45">
        <v>0</v>
      </c>
      <c r="D41" s="10"/>
      <c r="E41" s="11" t="e">
        <f>#REF!/VLOOKUP(#REF!,[1]Hoja2!$A$1:$B$6,2,0)</f>
        <v>#REF!</v>
      </c>
      <c r="F41" s="11" t="e">
        <f>E41*12</f>
        <v>#REF!</v>
      </c>
    </row>
    <row r="42" spans="2:6" ht="15" x14ac:dyDescent="0.55000000000000004">
      <c r="B42" s="29" t="s">
        <v>28</v>
      </c>
      <c r="C42" s="45">
        <v>0</v>
      </c>
    </row>
    <row r="43" spans="2:6" ht="15" x14ac:dyDescent="0.55000000000000004">
      <c r="B43" s="29" t="s">
        <v>29</v>
      </c>
      <c r="C43" s="45">
        <v>0</v>
      </c>
      <c r="D43" s="9"/>
      <c r="E43" s="12" t="e">
        <f>SUM(E44:E49)</f>
        <v>#REF!</v>
      </c>
      <c r="F43" s="12" t="e">
        <f>SUM(F44:F49)</f>
        <v>#REF!</v>
      </c>
    </row>
    <row r="44" spans="2:6" ht="15" x14ac:dyDescent="0.55000000000000004">
      <c r="B44" s="29" t="s">
        <v>30</v>
      </c>
      <c r="C44" s="45">
        <v>0</v>
      </c>
      <c r="D44" s="10"/>
      <c r="E44" s="11" t="e">
        <f>#REF!/VLOOKUP(#REF!,[1]Hoja2!$A$1:$B$6,2,0)</f>
        <v>#REF!</v>
      </c>
      <c r="F44" s="11" t="e">
        <f t="shared" ref="F44:F49" si="1">E44*12</f>
        <v>#REF!</v>
      </c>
    </row>
    <row r="45" spans="2:6" x14ac:dyDescent="0.55000000000000004">
      <c r="D45" s="10"/>
      <c r="E45" s="11" t="e">
        <f>#REF!/VLOOKUP(#REF!,[1]Hoja2!$A$1:$B$6,2,0)</f>
        <v>#REF!</v>
      </c>
      <c r="F45" s="11" t="e">
        <f t="shared" si="1"/>
        <v>#REF!</v>
      </c>
    </row>
    <row r="46" spans="2:6" ht="17.399999999999999" x14ac:dyDescent="0.7">
      <c r="B46" s="46" t="s">
        <v>11</v>
      </c>
      <c r="C46" s="46"/>
      <c r="D46" s="10"/>
      <c r="E46" s="11"/>
      <c r="F46" s="11"/>
    </row>
    <row r="47" spans="2:6" ht="16.2" x14ac:dyDescent="0.65">
      <c r="B47" s="44"/>
      <c r="C47" s="28" t="s">
        <v>2</v>
      </c>
      <c r="D47" s="10"/>
      <c r="E47" s="11" t="e">
        <f>#REF!/VLOOKUP(#REF!,[1]Hoja2!$A$1:$B$6,2,0)</f>
        <v>#REF!</v>
      </c>
      <c r="F47" s="11" t="e">
        <f t="shared" si="1"/>
        <v>#REF!</v>
      </c>
    </row>
    <row r="48" spans="2:6" ht="15" x14ac:dyDescent="0.55000000000000004">
      <c r="B48" s="29" t="s">
        <v>31</v>
      </c>
      <c r="C48" s="47">
        <v>0</v>
      </c>
      <c r="D48" s="10"/>
      <c r="E48" s="11"/>
      <c r="F48" s="11"/>
    </row>
    <row r="49" spans="2:11" ht="14.7" customHeight="1" x14ac:dyDescent="0.55000000000000004">
      <c r="B49" s="29" t="s">
        <v>32</v>
      </c>
      <c r="C49" s="47">
        <v>0</v>
      </c>
      <c r="D49" s="10"/>
      <c r="E49" s="11" t="e">
        <f>#REF!/VLOOKUP(#REF!,[1]Hoja2!$A$1:$B$6,2,0)</f>
        <v>#REF!</v>
      </c>
      <c r="F49" s="11" t="e">
        <f t="shared" si="1"/>
        <v>#REF!</v>
      </c>
    </row>
    <row r="50" spans="2:11" ht="15" x14ac:dyDescent="0.55000000000000004">
      <c r="B50" s="29" t="s">
        <v>5</v>
      </c>
      <c r="C50" s="47">
        <v>0</v>
      </c>
      <c r="D50" s="7"/>
      <c r="E50" s="12" t="e">
        <f>SUM(E51:E53)</f>
        <v>#REF!</v>
      </c>
      <c r="F50" s="12" t="e">
        <f>SUM(F51:F53)</f>
        <v>#REF!</v>
      </c>
    </row>
    <row r="51" spans="2:11" x14ac:dyDescent="0.55000000000000004">
      <c r="B51" s="13"/>
      <c r="D51" s="10"/>
      <c r="E51" s="11" t="e">
        <f>C51/VLOOKUP(#REF!,[1]Hoja2!$A$1:$B$6,2,0)</f>
        <v>#REF!</v>
      </c>
      <c r="F51" s="11" t="e">
        <f>E51*12</f>
        <v>#REF!</v>
      </c>
    </row>
    <row r="52" spans="2:11" x14ac:dyDescent="0.55000000000000004">
      <c r="B52" s="13"/>
      <c r="D52" s="10"/>
      <c r="E52" s="11" t="e">
        <f>C52/VLOOKUP(#REF!,[1]Hoja2!$A$1:$B$6,2,0)</f>
        <v>#REF!</v>
      </c>
      <c r="F52" s="11" t="e">
        <f>E52*12</f>
        <v>#REF!</v>
      </c>
      <c r="J52" s="23"/>
      <c r="K52" s="23"/>
    </row>
    <row r="53" spans="2:11" x14ac:dyDescent="0.55000000000000004">
      <c r="B53" s="13"/>
      <c r="D53" s="10"/>
      <c r="E53" s="11" t="e">
        <f>C53/VLOOKUP(#REF!,[1]Hoja2!$A$1:$B$6,2,0)</f>
        <v>#REF!</v>
      </c>
      <c r="F53" s="11" t="e">
        <f>E53*12</f>
        <v>#REF!</v>
      </c>
      <c r="J53" s="23"/>
      <c r="K53" s="23"/>
    </row>
    <row r="54" spans="2:11" x14ac:dyDescent="0.55000000000000004">
      <c r="B54" s="13"/>
      <c r="J54" s="24"/>
      <c r="K54" s="24"/>
    </row>
    <row r="55" spans="2:11" x14ac:dyDescent="0.55000000000000004">
      <c r="J55" s="24"/>
      <c r="K55" s="24"/>
    </row>
  </sheetData>
  <sheetProtection selectLockedCells="1"/>
  <scenarios current="0" show="0">
    <scenario name="RESULTADO" locked="1" count="1" user="Caro-HP" comment="Tus gastos superan tus ingresos.">
      <inputCells r="I28" val="&lt;=0"/>
    </scenario>
  </scenarios>
  <mergeCells count="9">
    <mergeCell ref="B20:C20"/>
    <mergeCell ref="J52:K53"/>
    <mergeCell ref="H22:I22"/>
    <mergeCell ref="J54:K54"/>
    <mergeCell ref="J55:K55"/>
    <mergeCell ref="B22:C22"/>
    <mergeCell ref="B31:C31"/>
    <mergeCell ref="B46:C46"/>
    <mergeCell ref="H29:I31"/>
  </mergeCells>
  <conditionalFormatting sqref="J52:K53">
    <cfRule type="expression" dxfId="6" priority="21">
      <formula>$I$50&gt;0</formula>
    </cfRule>
    <cfRule type="expression" dxfId="5" priority="22">
      <formula>$I$50&lt;0</formula>
    </cfRule>
  </conditionalFormatting>
  <conditionalFormatting sqref="I28">
    <cfRule type="iconSet" priority="1">
      <iconSet iconSet="3Symbols">
        <cfvo type="percent" val="0"/>
        <cfvo type="num" val="0"/>
        <cfvo type="num" val="0"/>
      </iconSet>
    </cfRule>
    <cfRule type="iconSet" priority="2">
      <iconSet>
        <cfvo type="percent" val="0"/>
        <cfvo type="num" val="0"/>
        <cfvo type="num" val="0"/>
      </iconSet>
    </cfRule>
    <cfRule type="cellIs" dxfId="4" priority="3" operator="equal">
      <formula>0</formula>
    </cfRule>
    <cfRule type="iconSet" priority="4">
      <iconSet iconSet="3Symbols">
        <cfvo type="percent" val="0"/>
        <cfvo type="num" val="0"/>
        <cfvo type="num" val="0"/>
      </iconSet>
    </cfRule>
    <cfRule type="iconSet" priority="5">
      <iconSet iconSet="3Symbols">
        <cfvo type="percent" val="0"/>
        <cfvo type="percent" val="33"/>
        <cfvo type="percent" val="67"/>
      </iconSet>
    </cfRule>
    <cfRule type="cellIs" dxfId="3" priority="6" operator="greaterThan">
      <formula>0</formula>
    </cfRule>
    <cfRule type="cellIs" dxfId="2" priority="7" operator="greaterThan">
      <formula>$I$25</formula>
    </cfRule>
    <cfRule type="cellIs" priority="8" operator="greaterThan">
      <formula>$I$25</formula>
    </cfRule>
    <cfRule type="cellIs" dxfId="1" priority="9" operator="lessThan">
      <formula>$I$25</formula>
    </cfRule>
    <cfRule type="cellIs" dxfId="0" priority="10" operator="greaterThan">
      <formula>$I$25</formula>
    </cfRule>
  </conditionalFormatting>
  <dataValidations count="1">
    <dataValidation type="whole" operator="greaterThanOrEqual" allowBlank="1" showInputMessage="1" showErrorMessage="1" errorTitle="Número entero" error="El valor debe ser entero y mayor o igual que 0" sqref="C24:C28 C33:C44 C48:C50">
      <formula1>0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Mensual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Caro-HP</dc:creator>
  <cp:lastModifiedBy>Caro-HP</cp:lastModifiedBy>
  <dcterms:created xsi:type="dcterms:W3CDTF">2022-08-31T14:50:26Z</dcterms:created>
  <dcterms:modified xsi:type="dcterms:W3CDTF">2023-08-04T12:23:53Z</dcterms:modified>
</cp:coreProperties>
</file>